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Воронка" sheetId="1" r:id="rId1"/>
  </sheets>
  <calcPr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.0%"/>
    <numFmt numFmtId="166" formatCode="0.0"/>
  </numFmts>
  <fonts count="5">
    <font>
      <sz val="11"/>
      <name val="Arial"/>
    </font>
    <font>
      <b/>
      <sz val="14"/>
      <name val="Arial"/>
      <color rgb="FF2B1D14"/>
    </font>
    <font>
      <b/>
      <sz val="11"/>
      <name val="Arial"/>
    </font>
    <font>
      <i/>
      <sz val="9"/>
      <name val="Arial"/>
      <color rgb="FF7A6E63"/>
    </font>
    <font>
      <b/>
      <sz val="12"/>
      <name val="Arial"/>
      <color rgb="FF5A3A28"/>
    </font>
  </fonts>
  <fills count="4">
    <fill>
      <patternFill patternType="none"/>
    </fill>
    <fill>
      <patternFill patternType="gray125"/>
    </fill>
    <fill>
      <patternFill patternType="solid">
        <fgColor rgb="FFF1ECE6"/>
        <bgColor indexed="64"/>
      </patternFill>
    </fill>
    <fill>
      <patternFill patternType="solid">
        <fgColor rgb="FFFFF6D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C9BFB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wrapText="1" vertical="center"/>
    </xf>
    <xf numFmtId="0" fontId="0" fillId="0" borderId="0" xfId="0" applyAlignment="1">
      <alignment wrapText="1" vertical="top"/>
    </xf>
    <xf numFmtId="164" fontId="0" fillId="3" borderId="1" xfId="0" applyNumberFormat="1" applyFill="1" applyBorder="1"/>
    <xf numFmtId="9" fontId="0" fillId="3" borderId="1" xfId="0" applyNumberForma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3" fillId="0" borderId="0" xfId="0" applyFont="1" applyAlignment="1">
      <alignment wrapText="1" vertical="top"/>
    </xf>
    <xf numFmtId="0" fontId="0" fillId="3" borderId="1" xfId="0" applyFill="1" applyBorder="1" applyAlignment="1">
      <alignment wrapText="1" vertical="top"/>
    </xf>
    <xf numFmtId="166" fontId="2" fillId="0" borderId="1" xfId="0" applyNumberFormat="1" applyFont="1" applyBorder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7" topLeftCell="A8" activePane="bottomLeft" state="frozen"/>
    </sheetView>
  </sheetViews>
  <sheetFormatPr defaultRowHeight="18"/>
  <cols>
    <col min="1" max="1" width="38" customWidth="1"/>
    <col min="2" max="2" width="16" customWidth="1"/>
    <col min="3" max="3" width="18" customWidth="1"/>
    <col min="4" max="4" width="18" customWidth="1"/>
    <col min="5" max="5" width="20" customWidth="1"/>
    <col min="6" max="6" width="18" customWidth="1"/>
  </cols>
  <sheetData>
    <row r="1">
      <c r="A1" s="1" t="inlineStr">
        <is>
          <t xml:space="preserve">Воронка продажів: розрахунок</t>
        </is>
      </c>
    </row>
    <row r="2">
      <c r="A2" s="8" t="inlineStr">
        <is>
          <t xml:space="preserve">Жовті клітинки — ваші цифри за місяць, решта рахується. Етапів п’ять-сім, кожен — дія, яку можна порахувати: написав, прийшов, заплатив. Назви етапів можна змінити. Зараз заповнено прикладом студії кухонь на замовлення зі статті «Воронка продажів простими словами» — замініть на свої.</t>
        </is>
      </c>
    </row>
    <row r="3"/>
    <row r="4">
      <c r="A4" s="3" t="inlineStr">
        <is>
          <t xml:space="preserve">Рекламний бюджет за місяць, грн</t>
        </is>
      </c>
      <c r="B4" s="4">
        <v>45000</v>
      </c>
    </row>
    <row r="5">
      <c r="A5" s="3" t="inlineStr">
        <is>
          <t xml:space="preserve">Середній чек або договір, грн</t>
        </is>
      </c>
      <c r="B5" s="4">
        <v>95000</v>
      </c>
    </row>
    <row r="6"/>
    <row r="7">
      <c r="A7" s="2" t="inlineStr">
        <is>
          <t xml:space="preserve">Етап</t>
        </is>
      </c>
      <c r="B7" s="2" t="inlineStr">
        <is>
          <t xml:space="preserve">Людей</t>
        </is>
      </c>
      <c r="C7" s="2" t="inlineStr">
        <is>
          <t xml:space="preserve">Конверсія етапу</t>
        </is>
      </c>
      <c r="D7" s="2" t="inlineStr">
        <is>
          <t xml:space="preserve">Від першого етапу</t>
        </is>
      </c>
      <c r="E7" s="2" t="inlineStr">
        <is>
          <t xml:space="preserve">Втратили на переході</t>
        </is>
      </c>
      <c r="F7" s="2" t="inlineStr">
        <is>
          <t xml:space="preserve">Вартість одного, грн</t>
        </is>
      </c>
    </row>
    <row r="8">
      <c r="A8" s="9" t="inlineStr">
        <is>
          <t xml:space="preserve">Охоплення реклами</t>
        </is>
      </c>
      <c r="B8" s="4">
        <v>60000</v>
      </c>
      <c r="D8" s="7">
        <f>IF($B$8&gt;0,B8/$B$8,"")</f>
      </c>
      <c r="F8" s="6">
        <f>IF(B8&gt;0,$B$4/B8,"")</f>
      </c>
    </row>
    <row r="9">
      <c r="A9" s="9" t="inlineStr">
        <is>
          <t xml:space="preserve">Перейшли на сайт або в профіль</t>
        </is>
      </c>
      <c r="B9" s="4">
        <v>1800</v>
      </c>
      <c r="C9" s="7">
        <f>IF(B8&gt;0,B9/B8,"")</f>
      </c>
      <c r="D9" s="7">
        <f>IF($B$8&gt;0,B9/$B$8,"")</f>
      </c>
      <c r="E9" s="6">
        <f>B8-B9</f>
      </c>
      <c r="F9" s="6">
        <f>IF(B9&gt;0,$B$4/B9,"")</f>
      </c>
    </row>
    <row r="10">
      <c r="A10" s="9" t="inlineStr">
        <is>
          <t xml:space="preserve">Залишили заявку</t>
        </is>
      </c>
      <c r="B10" s="4">
        <v>120</v>
      </c>
      <c r="C10" s="7">
        <f>IF(B9&gt;0,B10/B9,"")</f>
      </c>
      <c r="D10" s="7">
        <f>IF($B$8&gt;0,B10/$B$8,"")</f>
      </c>
      <c r="E10" s="6">
        <f>B9-B10</f>
      </c>
      <c r="F10" s="6">
        <f>IF(B10&gt;0,$B$4/B10,"")</f>
      </c>
    </row>
    <row r="11">
      <c r="A11" s="9" t="inlineStr">
        <is>
          <t xml:space="preserve">Додзвонились і поговорили</t>
        </is>
      </c>
      <c r="B11" s="4">
        <v>90</v>
      </c>
      <c r="C11" s="7">
        <f>IF(B10&gt;0,B11/B10,"")</f>
      </c>
      <c r="D11" s="7">
        <f>IF($B$8&gt;0,B11/$B$8,"")</f>
      </c>
      <c r="E11" s="6">
        <f>B10-B11</f>
      </c>
      <c r="F11" s="6">
        <f>IF(B11&gt;0,$B$4/B11,"")</f>
      </c>
    </row>
    <row r="12">
      <c r="A12" s="9" t="inlineStr">
        <is>
          <t xml:space="preserve">Замір, консультація або пробне</t>
        </is>
      </c>
      <c r="B12" s="4">
        <v>45</v>
      </c>
      <c r="C12" s="7">
        <f>IF(B11&gt;0,B12/B11,"")</f>
      </c>
      <c r="D12" s="7">
        <f>IF($B$8&gt;0,B12/$B$8,"")</f>
      </c>
      <c r="E12" s="6">
        <f>B11-B12</f>
      </c>
      <c r="F12" s="6">
        <f>IF(B12&gt;0,$B$4/B12,"")</f>
      </c>
    </row>
    <row r="13">
      <c r="A13" s="9" t="inlineStr">
        <is>
          <t xml:space="preserve">Отримали пропозицію з ціною</t>
        </is>
      </c>
      <c r="B13" s="4">
        <v>25</v>
      </c>
      <c r="C13" s="7">
        <f>IF(B12&gt;0,B13/B12,"")</f>
      </c>
      <c r="D13" s="7">
        <f>IF($B$8&gt;0,B13/$B$8,"")</f>
      </c>
      <c r="E13" s="6">
        <f>B12-B13</f>
      </c>
      <c r="F13" s="6">
        <f>IF(B13&gt;0,$B$4/B13,"")</f>
      </c>
    </row>
    <row r="14">
      <c r="A14" s="9" t="inlineStr">
        <is>
          <t xml:space="preserve">Уклали договір або оплатили</t>
        </is>
      </c>
      <c r="B14" s="4">
        <v>12</v>
      </c>
      <c r="C14" s="7">
        <f>IF(B13&gt;0,B14/B13,"")</f>
      </c>
      <c r="D14" s="7">
        <f>IF($B$8&gt;0,B14/$B$8,"")</f>
      </c>
      <c r="E14" s="6">
        <f>B13-B14</f>
      </c>
      <c r="F14" s="6">
        <f>IF(B14&gt;0,$B$4/B14,"")</f>
      </c>
    </row>
    <row r="15"/>
    <row r="16">
      <c r="A16" s="3" t="inlineStr">
        <is>
          <t xml:space="preserve">Виручка, грн</t>
        </is>
      </c>
      <c r="B16" s="6">
        <f>B14*B5</f>
      </c>
    </row>
    <row r="17">
      <c r="A17" s="3" t="inlineStr">
        <is>
          <t xml:space="preserve">Вартість клієнта (бюджет / останній етап), грн</t>
        </is>
      </c>
      <c r="B17" s="6">
        <f>IF(B14&gt;0,B4/B14,"")</f>
      </c>
    </row>
    <row r="18">
      <c r="A18" s="3" t="inlineStr">
        <is>
          <t xml:space="preserve">Реклама у виручці</t>
        </is>
      </c>
      <c r="B18" s="7">
        <f>IF(B16&gt;0,B4/B16,"")</f>
      </c>
    </row>
    <row r="19"/>
    <row r="20">
      <c r="A20" s="8" t="inlineStr">
        <is>
          <t xml:space="preserve">Як знайти вузьке місце: 1) у колонці «Втратили на переході» знайдіть найбільше число нижче заявки; 2) у блоці «Що якщо» нижче порахуйте, що дасть покращення цього переходу; 3) прослухайте 10–20 дзвінків або прочитайте діалоги саме на цьому етапі — цифри показують, де болить, але не чому.</t>
        </is>
      </c>
    </row>
    <row r="21">
      <c r="A21" s="8" t="inlineStr">
        <is>
          <t xml:space="preserve">Не робіть висновків на малих числах: конверсія 50 % з чотирьох людей — це дві людини. Дивіться за місяць або квартал і рахуйте окремо для кожного каналу.</t>
        </is>
      </c>
    </row>
    <row r="22"/>
    <row r="23">
      <c r="A23" s="11" t="inlineStr">
        <is>
          <t xml:space="preserve">Що якщо: що дасть покращення одного етапу</t>
        </is>
      </c>
    </row>
    <row r="24">
      <c r="A24" s="8" t="inlineStr">
        <is>
          <t xml:space="preserve">Жовта колонка — нова конверсія переходу. За замовчуванням вона дорівнює поточній; у прикладі змінено два етапи: контакт 75 → 90 % і замір 50 → 60 %. Люди рахуються з округленням на кожному кроці. Бюджет той самий.</t>
        </is>
      </c>
    </row>
    <row r="25"/>
    <row r="26">
      <c r="A26" s="2" t="inlineStr">
        <is>
          <t xml:space="preserve">Етап</t>
        </is>
      </c>
      <c r="B26" s="2" t="inlineStr">
        <is>
          <t xml:space="preserve">Конверсія зараз</t>
        </is>
      </c>
      <c r="C26" s="2" t="inlineStr">
        <is>
          <t xml:space="preserve">Конверсія після</t>
        </is>
      </c>
      <c r="D26" s="2" t="inlineStr">
        <is>
          <t xml:space="preserve">Людей зараз</t>
        </is>
      </c>
      <c r="E26" s="2" t="inlineStr">
        <is>
          <t xml:space="preserve">Людей після</t>
        </is>
      </c>
    </row>
    <row r="27">
      <c r="A27" s="3">
        <f>A8</f>
      </c>
      <c r="D27" s="6">
        <f>B8</f>
      </c>
      <c r="E27" s="6">
        <f>B8</f>
      </c>
    </row>
    <row r="28">
      <c r="A28" s="3">
        <f>A9</f>
      </c>
      <c r="B28" s="7">
        <f>C9</f>
      </c>
      <c r="C28" s="5">
        <f>C9</f>
      </c>
      <c r="D28" s="6">
        <f>B9</f>
      </c>
      <c r="E28" s="6">
        <f>ROUND(E27*C28,0)</f>
      </c>
    </row>
    <row r="29">
      <c r="A29" s="3">
        <f>A10</f>
      </c>
      <c r="B29" s="7">
        <f>C10</f>
      </c>
      <c r="C29" s="5">
        <f>C10</f>
      </c>
      <c r="D29" s="6">
        <f>B10</f>
      </c>
      <c r="E29" s="6">
        <f>ROUND(E28*C29,0)</f>
      </c>
    </row>
    <row r="30">
      <c r="A30" s="3">
        <f>A11</f>
      </c>
      <c r="B30" s="7">
        <f>C11</f>
      </c>
      <c r="C30" s="5">
        <v>0.9</v>
      </c>
      <c r="D30" s="6">
        <f>B11</f>
      </c>
      <c r="E30" s="6">
        <f>ROUND(E29*C30,0)</f>
      </c>
    </row>
    <row r="31">
      <c r="A31" s="3">
        <f>A12</f>
      </c>
      <c r="B31" s="7">
        <f>C12</f>
      </c>
      <c r="C31" s="5">
        <v>0.6</v>
      </c>
      <c r="D31" s="6">
        <f>B12</f>
      </c>
      <c r="E31" s="6">
        <f>ROUND(E30*C31,0)</f>
      </c>
    </row>
    <row r="32">
      <c r="A32" s="3">
        <f>A13</f>
      </c>
      <c r="B32" s="7">
        <f>C13</f>
      </c>
      <c r="C32" s="5">
        <f>C13</f>
      </c>
      <c r="D32" s="6">
        <f>B13</f>
      </c>
      <c r="E32" s="6">
        <f>ROUND(E31*C32,0)</f>
      </c>
    </row>
    <row r="33">
      <c r="A33" s="3">
        <f>A14</f>
      </c>
      <c r="B33" s="7">
        <f>C14</f>
      </c>
      <c r="C33" s="5">
        <f>C14</f>
      </c>
      <c r="D33" s="6">
        <f>B14</f>
      </c>
      <c r="E33" s="6">
        <f>ROUND(E32*C33,0)</f>
      </c>
    </row>
    <row r="34"/>
    <row r="35">
      <c r="A35" s="3" t="inlineStr">
        <is>
          <t xml:space="preserve">Виручка, грн</t>
        </is>
      </c>
      <c r="D35" s="6">
        <f>D33*$B$5</f>
      </c>
      <c r="E35" s="6">
        <f>E33*$B$5</f>
      </c>
    </row>
    <row r="36">
      <c r="A36" s="3" t="inlineStr">
        <is>
          <t xml:space="preserve">Різниця у виручці при тому самому бюджеті, грн</t>
        </is>
      </c>
      <c r="E36" s="6">
        <f>E35-D35</f>
      </c>
    </row>
    <row r="37">
      <c r="A37" s="3" t="inlineStr">
        <is>
          <t xml:space="preserve">Додаткових клієнтів або договорів</t>
        </is>
      </c>
      <c r="E37" s="6">
        <f>E33-D33</f>
      </c>
    </row>
  </sheetData>
  <pageMargins left="0.5" right="0.5" top="0.5" bottom="0.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Воронка продажів: розрахунок і пошук вузького місця</dc:title>
  <dc:creator>Системно · systemno.com.ua</dc:creator>
</cp:coreProperties>
</file>